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onza\Desktop\Tribunal de Honor\Tabla 6 junio 2022\"/>
    </mc:Choice>
  </mc:AlternateContent>
  <xr:revisionPtr revIDLastSave="0" documentId="8_{446082FC-DEB9-480A-A7BB-F9B97BBAA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 Gastos Realizados" sheetId="4" r:id="rId1"/>
    <sheet name="Anexo N°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4" l="1"/>
  <c r="D60" i="4" s="1"/>
  <c r="C59" i="4"/>
  <c r="D59" i="4" s="1"/>
  <c r="D58" i="4"/>
  <c r="C58" i="4"/>
  <c r="C57" i="4"/>
  <c r="D57" i="4" s="1"/>
  <c r="B57" i="4"/>
  <c r="C56" i="4"/>
  <c r="C62" i="4" s="1"/>
  <c r="B56" i="4"/>
  <c r="B62" i="4" s="1"/>
  <c r="F46" i="4"/>
  <c r="F35" i="4"/>
  <c r="F20" i="4"/>
  <c r="F13" i="4"/>
  <c r="F2" i="4"/>
  <c r="F40" i="4"/>
  <c r="F62" i="4" l="1"/>
  <c r="D56" i="4"/>
  <c r="E13" i="2" l="1"/>
  <c r="E12" i="2"/>
  <c r="E11" i="2"/>
  <c r="E10" i="2"/>
  <c r="E9" i="2"/>
  <c r="E8" i="2"/>
  <c r="E7" i="2"/>
  <c r="E6" i="2"/>
  <c r="E5" i="2"/>
  <c r="E15" i="2" l="1"/>
</calcChain>
</file>

<file path=xl/sharedStrings.xml><?xml version="1.0" encoding="utf-8"?>
<sst xmlns="http://schemas.openxmlformats.org/spreadsheetml/2006/main" count="226" uniqueCount="115">
  <si>
    <t>GASTOS REALCIONADOS CON PROYESO CONSTITUYENTE</t>
  </si>
  <si>
    <t xml:space="preserve">3-2-03-03  OTROS EGRESOS EXTRAORDINARIOS                               </t>
  </si>
  <si>
    <t>25/02/2022</t>
  </si>
  <si>
    <t>00000718</t>
  </si>
  <si>
    <t>00000219</t>
  </si>
  <si>
    <t xml:space="preserve">DANIEL VERA- MANTENCION PAG VIVA EL CAMPO </t>
  </si>
  <si>
    <t xml:space="preserve">3-3-04-13  OTROS HONORARIOS                                            </t>
  </si>
  <si>
    <t>29/06/2021</t>
  </si>
  <si>
    <t>00000428</t>
  </si>
  <si>
    <t>10-10</t>
  </si>
  <si>
    <t>INICIO SIST WEB VIVA EL CAMPO</t>
  </si>
  <si>
    <t>26/08/2021</t>
  </si>
  <si>
    <t>00001087</t>
  </si>
  <si>
    <t>10-01</t>
  </si>
  <si>
    <t>BOL.  223 SISTEMA ADHERENTE VIVA EL RODEO</t>
  </si>
  <si>
    <t>30/09/2021</t>
  </si>
  <si>
    <t>00002724</t>
  </si>
  <si>
    <t>MANT PAGINA VIVE EL CAMPO</t>
  </si>
  <si>
    <t>27/10/2021</t>
  </si>
  <si>
    <t>00003271</t>
  </si>
  <si>
    <t>MANT PAG. VIVA EL CAMPO</t>
  </si>
  <si>
    <t>30/11/2021</t>
  </si>
  <si>
    <t>00003836</t>
  </si>
  <si>
    <t>23/12/2021</t>
  </si>
  <si>
    <t>00004274</t>
  </si>
  <si>
    <t>24/02/2022</t>
  </si>
  <si>
    <t>00000706</t>
  </si>
  <si>
    <t>21/03/2022</t>
  </si>
  <si>
    <t>00000885</t>
  </si>
  <si>
    <t>25/01/2022</t>
  </si>
  <si>
    <t>00000332</t>
  </si>
  <si>
    <t>HONORARIOS ASESORIA PROYESO CONSTITUYENTE</t>
  </si>
  <si>
    <t>28/02/2022</t>
  </si>
  <si>
    <t>00000734</t>
  </si>
  <si>
    <t>00000235</t>
  </si>
  <si>
    <t>SUSANA GAETE - PROCESO CONSTITUYENTE</t>
  </si>
  <si>
    <t>CRISTIAN LARENAS PROCESO CONSTITUYENTE</t>
  </si>
  <si>
    <t>04/03/2022</t>
  </si>
  <si>
    <t>00001145</t>
  </si>
  <si>
    <t>00000383</t>
  </si>
  <si>
    <t>BOL. 2 CRISTIAN LARENAS PROCESO CONSTITUYENTE</t>
  </si>
  <si>
    <t>PAGOS A ANIBAL PEREZ</t>
  </si>
  <si>
    <t>24/03/2021</t>
  </si>
  <si>
    <t>00000238</t>
  </si>
  <si>
    <t>B/38 ABOGADO ASESORIA PROCESO CONSTITUYENTE</t>
  </si>
  <si>
    <t>23/04/2021</t>
  </si>
  <si>
    <t>00000295</t>
  </si>
  <si>
    <t>BOL. 41 ABOGADO ASESORIA PROCESO CONSTITUYENTE</t>
  </si>
  <si>
    <t>19/05/2021</t>
  </si>
  <si>
    <t>00000367</t>
  </si>
  <si>
    <t>bol. 45 ABOGADO ASESORIA PROCESO CONSTITUYENTE</t>
  </si>
  <si>
    <t>22/06/2021</t>
  </si>
  <si>
    <t>00000421</t>
  </si>
  <si>
    <t>BOL. 48  ABOGADO ASESORIA PROCESO CONSTITUYENTE</t>
  </si>
  <si>
    <t>21/07/2021</t>
  </si>
  <si>
    <t>00000493</t>
  </si>
  <si>
    <t>BOL. 49 ABOGADO ASESORIA PROCESO CONSTITUYENTE</t>
  </si>
  <si>
    <t>BOL.  50 ABOGADO ASESORIA PROCESO CONSTITUYENTE</t>
  </si>
  <si>
    <t>28/09/2021</t>
  </si>
  <si>
    <t>00002663</t>
  </si>
  <si>
    <t>BOL. 51 ABOGADO ASESORIA PROCESO CONSTITUYENTE</t>
  </si>
  <si>
    <t>BOL. ABOGADO ASESORIA PROCESO CONSTITUYENTE</t>
  </si>
  <si>
    <t>24/11/2021</t>
  </si>
  <si>
    <t>00003724</t>
  </si>
  <si>
    <t>BOL. 58 ABOGADO ASESORIA PROCESO CONSTITUYENTE</t>
  </si>
  <si>
    <t>BOL. 60 ABOGADO ASESORIA PROCESO CONSTITUYENTE</t>
  </si>
  <si>
    <t>BOL. 61 ABOGADO ASESORIA PROCESO CONSTITUYENTE</t>
  </si>
  <si>
    <t>28/03/2022</t>
  </si>
  <si>
    <t>00000961</t>
  </si>
  <si>
    <t>BOL. 62 ABOGADO ASESORIA PROCESO CONSTITUYENTE</t>
  </si>
  <si>
    <t xml:space="preserve">PAGOS EN OF LYON RECOLECCION FIRMAS </t>
  </si>
  <si>
    <t xml:space="preserve">1-1-06-05  ANTICIPO SUELDOS                                            </t>
  </si>
  <si>
    <t>11/02/2022</t>
  </si>
  <si>
    <t>00000615</t>
  </si>
  <si>
    <t>00000116</t>
  </si>
  <si>
    <t>PAGO INGRESO FIRMAS- MAURA PALMA - SECRETARIA MEDIALUNA</t>
  </si>
  <si>
    <t xml:space="preserve">PAGO INGRESO FIRMAS- ALEJANDRA NAVARRO - OF LYON </t>
  </si>
  <si>
    <t xml:space="preserve">1-1-06-02  ANTICIPO HONORARIOS                                         </t>
  </si>
  <si>
    <t>PAGO INGRESO FIRMAS - MARIA INES VALDIVIA - RANCAGUA</t>
  </si>
  <si>
    <t>PAGO INGRESO FIRMAS CARLOS SILVA LORCA</t>
  </si>
  <si>
    <t>OTROS PAGOS</t>
  </si>
  <si>
    <t>06/12/2021</t>
  </si>
  <si>
    <t>00004379</t>
  </si>
  <si>
    <t>SET AUTORIDADES POLITICAS - GONZALO PEREZ</t>
  </si>
  <si>
    <t>EDIS.TESTIMONIO CONSTITUYETES - LUIS GUSTAVO VERA</t>
  </si>
  <si>
    <t>28-04-2022</t>
  </si>
  <si>
    <t>00001436</t>
  </si>
  <si>
    <t>BOL. 63 ASESORIA aBOGADO ASESORIA PROCESO CONSTITUYENTE</t>
  </si>
  <si>
    <t>BOL.  CRISTIAN LARENAS PROCESO CONSTITUYENTE</t>
  </si>
  <si>
    <t>00001474</t>
  </si>
  <si>
    <t>30-04-2022</t>
  </si>
  <si>
    <t>RESUMEN</t>
  </si>
  <si>
    <t>Mantencion Pagina WEB (Viva el Campo, Chile y su Cultura)</t>
  </si>
  <si>
    <t>AÑO</t>
  </si>
  <si>
    <t>TOTAL</t>
  </si>
  <si>
    <t>Honorarios Abogado Anibal Perez</t>
  </si>
  <si>
    <t>Acompañamiento Constituyentes (Varios)</t>
  </si>
  <si>
    <t>Apoyo a recoleccion e Inscripcion de Firmas</t>
  </si>
  <si>
    <t>Otros</t>
  </si>
  <si>
    <t>TOTALES</t>
  </si>
  <si>
    <t>Turnos Nocturnos</t>
  </si>
  <si>
    <t>Cantidad</t>
  </si>
  <si>
    <t>Valor dia</t>
  </si>
  <si>
    <t>Total</t>
  </si>
  <si>
    <t>Visita Canodromos</t>
  </si>
  <si>
    <t>Visita Canchas Chileneros</t>
  </si>
  <si>
    <t>Encargados Campaña</t>
  </si>
  <si>
    <t>Personas-dia</t>
  </si>
  <si>
    <t>Visita</t>
  </si>
  <si>
    <t>Dias</t>
  </si>
  <si>
    <t>Traspaso de inscripciones</t>
  </si>
  <si>
    <t>Unidad</t>
  </si>
  <si>
    <t>RENDICION VICTOR CATAN</t>
  </si>
  <si>
    <t>GTOS RECOLECCION FIRMAS CONSTITUYENTE  (Según Anexo N°1)</t>
  </si>
  <si>
    <t xml:space="preserve">SOY DEL CAMPO Y MULTICULTURAL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</si>
</sst>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3" fontId="18" fillId="0" borderId="0" xfId="0" applyNumberFormat="1" applyFont="1"/>
    <xf numFmtId="49" fontId="18" fillId="0" borderId="0" xfId="0" applyNumberFormat="1" applyFont="1"/>
    <xf numFmtId="0" fontId="19" fillId="0" borderId="0" xfId="0" applyFont="1"/>
    <xf numFmtId="49" fontId="19" fillId="0" borderId="0" xfId="0" applyNumberFormat="1" applyFont="1"/>
    <xf numFmtId="0" fontId="18" fillId="0" borderId="0" xfId="0" applyFont="1"/>
    <xf numFmtId="49" fontId="18" fillId="0" borderId="0" xfId="0" quotePrefix="1" applyNumberFormat="1" applyFont="1"/>
    <xf numFmtId="49" fontId="0" fillId="0" borderId="0" xfId="0" applyNumberFormat="1"/>
    <xf numFmtId="0" fontId="18" fillId="0" borderId="0" xfId="0" applyFont="1" applyAlignment="1">
      <alignment horizontal="center"/>
    </xf>
    <xf numFmtId="0" fontId="18" fillId="0" borderId="11" xfId="0" applyFont="1" applyBorder="1"/>
    <xf numFmtId="0" fontId="18" fillId="0" borderId="13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8" xfId="0" applyFont="1" applyBorder="1"/>
    <xf numFmtId="0" fontId="18" fillId="0" borderId="14" xfId="0" applyFont="1" applyBorder="1"/>
    <xf numFmtId="0" fontId="19" fillId="0" borderId="12" xfId="0" applyFont="1" applyBorder="1" applyAlignment="1">
      <alignment horizontal="center"/>
    </xf>
    <xf numFmtId="0" fontId="18" fillId="0" borderId="19" xfId="0" applyFont="1" applyBorder="1"/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/>
    <xf numFmtId="0" fontId="19" fillId="0" borderId="14" xfId="0" applyFont="1" applyBorder="1" applyAlignment="1">
      <alignment horizontal="center"/>
    </xf>
    <xf numFmtId="42" fontId="18" fillId="0" borderId="13" xfId="42" applyFont="1" applyBorder="1"/>
    <xf numFmtId="42" fontId="19" fillId="0" borderId="13" xfId="42" applyFont="1" applyBorder="1"/>
    <xf numFmtId="42" fontId="19" fillId="0" borderId="10" xfId="42" applyFont="1" applyBorder="1"/>
    <xf numFmtId="0" fontId="19" fillId="0" borderId="17" xfId="0" applyFont="1" applyBorder="1" applyAlignment="1">
      <alignment horizontal="right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2" fontId="18" fillId="0" borderId="24" xfId="42" applyFont="1" applyBorder="1"/>
    <xf numFmtId="42" fontId="18" fillId="0" borderId="25" xfId="42" applyFont="1" applyBorder="1"/>
    <xf numFmtId="42" fontId="18" fillId="0" borderId="14" xfId="42" applyFont="1" applyBorder="1"/>
    <xf numFmtId="0" fontId="18" fillId="0" borderId="12" xfId="0" applyFont="1" applyBorder="1"/>
    <xf numFmtId="42" fontId="19" fillId="0" borderId="10" xfId="0" applyNumberFormat="1" applyFont="1" applyBorder="1"/>
    <xf numFmtId="0" fontId="18" fillId="0" borderId="26" xfId="0" applyFont="1" applyBorder="1" applyAlignment="1">
      <alignment horizontal="center"/>
    </xf>
    <xf numFmtId="0" fontId="18" fillId="0" borderId="20" xfId="0" applyFont="1" applyBorder="1"/>
    <xf numFmtId="42" fontId="18" fillId="0" borderId="20" xfId="42" applyFont="1" applyBorder="1"/>
    <xf numFmtId="42" fontId="18" fillId="0" borderId="27" xfId="42" applyFont="1" applyBorder="1"/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8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[0]" xfId="42" builtinId="7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5B63-2816-4857-BEDA-C40DAC458803}">
  <dimension ref="A1:G62"/>
  <sheetViews>
    <sheetView tabSelected="1" workbookViewId="0">
      <selection activeCell="G54" sqref="G54"/>
    </sheetView>
  </sheetViews>
  <sheetFormatPr baseColWidth="10" defaultColWidth="11.42578125" defaultRowHeight="12.75" x14ac:dyDescent="0.2"/>
  <cols>
    <col min="1" max="1" width="50.5703125" style="5" bestFit="1" customWidth="1"/>
    <col min="2" max="6" width="11.42578125" style="5"/>
    <col min="7" max="7" width="62" style="5" customWidth="1"/>
    <col min="8" max="16384" width="11.42578125" style="5"/>
  </cols>
  <sheetData>
    <row r="1" spans="1:7" ht="13.5" thickBot="1" x14ac:dyDescent="0.25"/>
    <row r="2" spans="1:7" ht="20.25" customHeight="1" thickBot="1" x14ac:dyDescent="0.25">
      <c r="B2" s="3" t="s">
        <v>5</v>
      </c>
      <c r="F2" s="23">
        <f>SUM(E3:E12)</f>
        <v>7459464</v>
      </c>
    </row>
    <row r="3" spans="1:7" ht="20.25" customHeight="1" x14ac:dyDescent="0.2">
      <c r="A3" s="2" t="s">
        <v>6</v>
      </c>
      <c r="B3" s="2" t="s">
        <v>7</v>
      </c>
      <c r="C3" s="2" t="s">
        <v>8</v>
      </c>
      <c r="D3" s="2" t="s">
        <v>9</v>
      </c>
      <c r="E3" s="1">
        <v>1045198</v>
      </c>
      <c r="F3" s="1"/>
      <c r="G3" s="2" t="s">
        <v>10</v>
      </c>
    </row>
    <row r="4" spans="1:7" ht="20.25" customHeight="1" x14ac:dyDescent="0.2">
      <c r="A4" s="2" t="s">
        <v>6</v>
      </c>
      <c r="B4" s="2" t="s">
        <v>11</v>
      </c>
      <c r="C4" s="2" t="s">
        <v>12</v>
      </c>
      <c r="D4" s="2" t="s">
        <v>13</v>
      </c>
      <c r="E4" s="1">
        <v>1045198</v>
      </c>
      <c r="F4" s="1"/>
      <c r="G4" s="2" t="s">
        <v>14</v>
      </c>
    </row>
    <row r="5" spans="1:7" ht="20.25" customHeight="1" x14ac:dyDescent="0.2">
      <c r="A5" s="2" t="s">
        <v>6</v>
      </c>
      <c r="B5" s="2" t="s">
        <v>15</v>
      </c>
      <c r="C5" s="2" t="s">
        <v>16</v>
      </c>
      <c r="D5" s="2" t="s">
        <v>9</v>
      </c>
      <c r="E5" s="1">
        <v>621469</v>
      </c>
      <c r="F5" s="1"/>
      <c r="G5" s="2" t="s">
        <v>17</v>
      </c>
    </row>
    <row r="6" spans="1:7" ht="20.25" customHeight="1" x14ac:dyDescent="0.2">
      <c r="A6" s="2" t="s">
        <v>6</v>
      </c>
      <c r="B6" s="2" t="s">
        <v>18</v>
      </c>
      <c r="C6" s="2" t="s">
        <v>19</v>
      </c>
      <c r="D6" s="2" t="s">
        <v>9</v>
      </c>
      <c r="E6" s="1">
        <v>621469</v>
      </c>
      <c r="F6" s="1"/>
      <c r="G6" s="2" t="s">
        <v>20</v>
      </c>
    </row>
    <row r="7" spans="1:7" ht="20.25" customHeight="1" x14ac:dyDescent="0.2">
      <c r="A7" s="2" t="s">
        <v>6</v>
      </c>
      <c r="B7" s="2" t="s">
        <v>21</v>
      </c>
      <c r="C7" s="2" t="s">
        <v>22</v>
      </c>
      <c r="D7" s="2" t="s">
        <v>9</v>
      </c>
      <c r="E7" s="1">
        <v>621469</v>
      </c>
      <c r="F7" s="1"/>
      <c r="G7" s="2" t="s">
        <v>20</v>
      </c>
    </row>
    <row r="8" spans="1:7" ht="20.25" customHeight="1" x14ac:dyDescent="0.2">
      <c r="A8" s="2" t="s">
        <v>6</v>
      </c>
      <c r="B8" s="2" t="s">
        <v>23</v>
      </c>
      <c r="C8" s="2" t="s">
        <v>24</v>
      </c>
      <c r="D8" s="2" t="s">
        <v>9</v>
      </c>
      <c r="E8" s="1">
        <v>621469</v>
      </c>
      <c r="F8" s="1"/>
      <c r="G8" s="2" t="s">
        <v>20</v>
      </c>
    </row>
    <row r="9" spans="1:7" ht="20.25" customHeight="1" x14ac:dyDescent="0.2">
      <c r="A9" s="2" t="s">
        <v>6</v>
      </c>
      <c r="B9" s="2" t="s">
        <v>29</v>
      </c>
      <c r="C9" s="2" t="s">
        <v>30</v>
      </c>
      <c r="D9" s="2" t="s">
        <v>9</v>
      </c>
      <c r="E9" s="1">
        <v>1002849</v>
      </c>
      <c r="G9" s="2" t="s">
        <v>20</v>
      </c>
    </row>
    <row r="10" spans="1:7" ht="20.25" customHeight="1" x14ac:dyDescent="0.2">
      <c r="A10" s="2" t="s">
        <v>6</v>
      </c>
      <c r="B10" s="2" t="s">
        <v>25</v>
      </c>
      <c r="C10" s="2" t="s">
        <v>26</v>
      </c>
      <c r="D10" s="2" t="s">
        <v>9</v>
      </c>
      <c r="E10" s="1">
        <v>626781</v>
      </c>
      <c r="G10" s="2" t="s">
        <v>20</v>
      </c>
    </row>
    <row r="11" spans="1:7" ht="20.25" customHeight="1" x14ac:dyDescent="0.2">
      <c r="A11" s="2" t="s">
        <v>6</v>
      </c>
      <c r="B11" s="2" t="s">
        <v>27</v>
      </c>
      <c r="C11" s="2" t="s">
        <v>28</v>
      </c>
      <c r="D11" s="2" t="s">
        <v>9</v>
      </c>
      <c r="E11" s="1">
        <v>626781</v>
      </c>
      <c r="G11" s="2" t="s">
        <v>20</v>
      </c>
    </row>
    <row r="12" spans="1:7" ht="20.25" customHeight="1" thickBot="1" x14ac:dyDescent="0.3">
      <c r="A12" s="2" t="s">
        <v>6</v>
      </c>
      <c r="B12" s="7" t="s">
        <v>85</v>
      </c>
      <c r="C12" s="7" t="s">
        <v>86</v>
      </c>
      <c r="D12" s="2" t="s">
        <v>9</v>
      </c>
      <c r="E12" s="1">
        <v>626781</v>
      </c>
      <c r="G12" s="2" t="s">
        <v>20</v>
      </c>
    </row>
    <row r="13" spans="1:7" ht="20.25" customHeight="1" thickBot="1" x14ac:dyDescent="0.25">
      <c r="A13" s="2"/>
      <c r="B13" s="4" t="s">
        <v>31</v>
      </c>
      <c r="C13" s="2"/>
      <c r="D13" s="2"/>
      <c r="F13" s="23">
        <f>SUM(E14:E19)</f>
        <v>6837606</v>
      </c>
      <c r="G13" s="2"/>
    </row>
    <row r="14" spans="1:7" ht="20.25" customHeight="1" x14ac:dyDescent="0.2">
      <c r="A14" s="2" t="s">
        <v>6</v>
      </c>
      <c r="B14" s="2" t="s">
        <v>32</v>
      </c>
      <c r="C14" s="2" t="s">
        <v>33</v>
      </c>
      <c r="D14" s="2" t="s">
        <v>34</v>
      </c>
      <c r="E14" s="1">
        <v>1139601</v>
      </c>
      <c r="G14" s="2" t="s">
        <v>35</v>
      </c>
    </row>
    <row r="15" spans="1:7" ht="20.25" customHeight="1" x14ac:dyDescent="0.2">
      <c r="A15" s="2" t="s">
        <v>6</v>
      </c>
      <c r="B15" s="2" t="s">
        <v>32</v>
      </c>
      <c r="C15" s="2" t="s">
        <v>33</v>
      </c>
      <c r="D15" s="2" t="s">
        <v>34</v>
      </c>
      <c r="E15" s="1">
        <v>1139601</v>
      </c>
      <c r="G15" s="2" t="s">
        <v>36</v>
      </c>
    </row>
    <row r="16" spans="1:7" ht="20.25" customHeight="1" x14ac:dyDescent="0.2">
      <c r="A16" s="2" t="s">
        <v>6</v>
      </c>
      <c r="B16" s="2" t="s">
        <v>37</v>
      </c>
      <c r="C16" s="2" t="s">
        <v>38</v>
      </c>
      <c r="D16" s="2" t="s">
        <v>39</v>
      </c>
      <c r="E16" s="1">
        <v>1139601</v>
      </c>
      <c r="G16" s="2" t="s">
        <v>40</v>
      </c>
    </row>
    <row r="17" spans="1:7" ht="20.25" customHeight="1" x14ac:dyDescent="0.2">
      <c r="A17" s="2" t="s">
        <v>6</v>
      </c>
      <c r="B17" s="2" t="s">
        <v>37</v>
      </c>
      <c r="C17" s="2" t="s">
        <v>38</v>
      </c>
      <c r="D17" s="2" t="s">
        <v>39</v>
      </c>
      <c r="E17" s="1">
        <v>1139601</v>
      </c>
      <c r="G17" s="2" t="s">
        <v>35</v>
      </c>
    </row>
    <row r="18" spans="1:7" ht="20.25" customHeight="1" x14ac:dyDescent="0.2">
      <c r="A18" s="2" t="s">
        <v>6</v>
      </c>
      <c r="B18" s="2" t="s">
        <v>90</v>
      </c>
      <c r="C18" s="6" t="s">
        <v>89</v>
      </c>
      <c r="D18" s="6" t="s">
        <v>52</v>
      </c>
      <c r="E18" s="1">
        <v>1139601</v>
      </c>
      <c r="G18" s="2" t="s">
        <v>88</v>
      </c>
    </row>
    <row r="19" spans="1:7" ht="20.25" customHeight="1" thickBot="1" x14ac:dyDescent="0.25">
      <c r="A19" s="2" t="s">
        <v>6</v>
      </c>
      <c r="B19" s="2" t="s">
        <v>90</v>
      </c>
      <c r="C19" s="6" t="s">
        <v>89</v>
      </c>
      <c r="D19" s="6" t="s">
        <v>52</v>
      </c>
      <c r="E19" s="1">
        <v>1139601</v>
      </c>
      <c r="G19" s="2" t="s">
        <v>35</v>
      </c>
    </row>
    <row r="20" spans="1:7" ht="20.25" customHeight="1" thickBot="1" x14ac:dyDescent="0.25">
      <c r="A20" s="2"/>
      <c r="B20" s="4" t="s">
        <v>41</v>
      </c>
      <c r="C20" s="2"/>
      <c r="D20" s="2"/>
      <c r="F20" s="23">
        <f>SUM(E21:E34)</f>
        <v>23772271</v>
      </c>
      <c r="G20" s="2"/>
    </row>
    <row r="21" spans="1:7" ht="20.25" customHeight="1" x14ac:dyDescent="0.2">
      <c r="A21" s="2" t="s">
        <v>6</v>
      </c>
      <c r="B21" s="2" t="s">
        <v>42</v>
      </c>
      <c r="C21" s="2" t="s">
        <v>43</v>
      </c>
      <c r="D21" s="2" t="s">
        <v>13</v>
      </c>
      <c r="E21" s="1">
        <v>1694915</v>
      </c>
      <c r="F21" s="1"/>
      <c r="G21" s="2" t="s">
        <v>44</v>
      </c>
    </row>
    <row r="22" spans="1:7" ht="20.25" customHeight="1" x14ac:dyDescent="0.2">
      <c r="A22" s="2" t="s">
        <v>6</v>
      </c>
      <c r="B22" s="2" t="s">
        <v>45</v>
      </c>
      <c r="C22" s="2" t="s">
        <v>46</v>
      </c>
      <c r="D22" s="2" t="s">
        <v>13</v>
      </c>
      <c r="E22" s="1">
        <v>1694915</v>
      </c>
      <c r="F22" s="1"/>
      <c r="G22" s="2" t="s">
        <v>47</v>
      </c>
    </row>
    <row r="23" spans="1:7" ht="20.25" customHeight="1" x14ac:dyDescent="0.2">
      <c r="A23" s="2" t="s">
        <v>6</v>
      </c>
      <c r="B23" s="2" t="s">
        <v>48</v>
      </c>
      <c r="C23" s="2" t="s">
        <v>49</v>
      </c>
      <c r="D23" s="2" t="s">
        <v>13</v>
      </c>
      <c r="E23" s="1">
        <v>1694915</v>
      </c>
      <c r="F23" s="1"/>
      <c r="G23" s="2" t="s">
        <v>50</v>
      </c>
    </row>
    <row r="24" spans="1:7" ht="20.25" customHeight="1" x14ac:dyDescent="0.2">
      <c r="A24" s="2" t="s">
        <v>6</v>
      </c>
      <c r="B24" s="2" t="s">
        <v>51</v>
      </c>
      <c r="C24" s="2" t="s">
        <v>52</v>
      </c>
      <c r="D24" s="2" t="s">
        <v>13</v>
      </c>
      <c r="E24" s="1">
        <v>1694915</v>
      </c>
      <c r="F24" s="1"/>
      <c r="G24" s="2" t="s">
        <v>53</v>
      </c>
    </row>
    <row r="25" spans="1:7" ht="20.25" customHeight="1" x14ac:dyDescent="0.2">
      <c r="A25" s="2" t="s">
        <v>6</v>
      </c>
      <c r="B25" s="2" t="s">
        <v>54</v>
      </c>
      <c r="C25" s="2" t="s">
        <v>55</v>
      </c>
      <c r="D25" s="2" t="s">
        <v>13</v>
      </c>
      <c r="E25" s="1">
        <v>1694915</v>
      </c>
      <c r="F25" s="1"/>
      <c r="G25" s="2" t="s">
        <v>56</v>
      </c>
    </row>
    <row r="26" spans="1:7" ht="20.25" customHeight="1" x14ac:dyDescent="0.2">
      <c r="A26" s="2" t="s">
        <v>6</v>
      </c>
      <c r="B26" s="2" t="s">
        <v>11</v>
      </c>
      <c r="C26" s="2" t="s">
        <v>12</v>
      </c>
      <c r="D26" s="2" t="s">
        <v>13</v>
      </c>
      <c r="E26" s="1">
        <v>1694915</v>
      </c>
      <c r="F26" s="1"/>
      <c r="G26" s="2" t="s">
        <v>57</v>
      </c>
    </row>
    <row r="27" spans="1:7" ht="20.25" customHeight="1" x14ac:dyDescent="0.2">
      <c r="A27" s="2" t="s">
        <v>6</v>
      </c>
      <c r="B27" s="2" t="s">
        <v>58</v>
      </c>
      <c r="C27" s="2" t="s">
        <v>59</v>
      </c>
      <c r="D27" s="2" t="s">
        <v>13</v>
      </c>
      <c r="E27" s="1">
        <v>1694915</v>
      </c>
      <c r="F27" s="1"/>
      <c r="G27" s="2" t="s">
        <v>60</v>
      </c>
    </row>
    <row r="28" spans="1:7" ht="20.25" customHeight="1" x14ac:dyDescent="0.2">
      <c r="A28" s="2" t="s">
        <v>6</v>
      </c>
      <c r="B28" s="2" t="s">
        <v>18</v>
      </c>
      <c r="C28" s="2" t="s">
        <v>19</v>
      </c>
      <c r="D28" s="2" t="s">
        <v>13</v>
      </c>
      <c r="E28" s="1">
        <v>1694915</v>
      </c>
      <c r="F28" s="1"/>
      <c r="G28" s="2" t="s">
        <v>61</v>
      </c>
    </row>
    <row r="29" spans="1:7" ht="20.25" customHeight="1" x14ac:dyDescent="0.2">
      <c r="A29" s="2" t="s">
        <v>6</v>
      </c>
      <c r="B29" s="2" t="s">
        <v>62</v>
      </c>
      <c r="C29" s="2" t="s">
        <v>63</v>
      </c>
      <c r="D29" s="2" t="s">
        <v>13</v>
      </c>
      <c r="E29" s="1">
        <v>1694915</v>
      </c>
      <c r="F29" s="1"/>
      <c r="G29" s="2" t="s">
        <v>61</v>
      </c>
    </row>
    <row r="30" spans="1:7" ht="20.25" customHeight="1" x14ac:dyDescent="0.2">
      <c r="A30" s="2" t="s">
        <v>6</v>
      </c>
      <c r="B30" s="2" t="s">
        <v>23</v>
      </c>
      <c r="C30" s="2" t="s">
        <v>24</v>
      </c>
      <c r="D30" s="2" t="s">
        <v>13</v>
      </c>
      <c r="E30" s="1">
        <v>1694915</v>
      </c>
      <c r="F30" s="1"/>
      <c r="G30" s="2" t="s">
        <v>64</v>
      </c>
    </row>
    <row r="31" spans="1:7" ht="20.25" customHeight="1" x14ac:dyDescent="0.2">
      <c r="A31" s="2" t="s">
        <v>6</v>
      </c>
      <c r="B31" s="2" t="s">
        <v>29</v>
      </c>
      <c r="C31" s="2" t="s">
        <v>30</v>
      </c>
      <c r="D31" s="2" t="s">
        <v>13</v>
      </c>
      <c r="E31" s="1">
        <v>1694915</v>
      </c>
      <c r="G31" s="2" t="s">
        <v>65</v>
      </c>
    </row>
    <row r="32" spans="1:7" ht="20.25" customHeight="1" x14ac:dyDescent="0.2">
      <c r="A32" s="2" t="s">
        <v>6</v>
      </c>
      <c r="B32" s="2" t="s">
        <v>25</v>
      </c>
      <c r="C32" s="2" t="s">
        <v>26</v>
      </c>
      <c r="D32" s="2" t="s">
        <v>13</v>
      </c>
      <c r="E32" s="1">
        <v>1709402</v>
      </c>
      <c r="G32" s="2" t="s">
        <v>66</v>
      </c>
    </row>
    <row r="33" spans="1:7" ht="20.25" customHeight="1" x14ac:dyDescent="0.2">
      <c r="A33" s="2" t="s">
        <v>6</v>
      </c>
      <c r="B33" s="2" t="s">
        <v>67</v>
      </c>
      <c r="C33" s="2" t="s">
        <v>68</v>
      </c>
      <c r="D33" s="2" t="s">
        <v>13</v>
      </c>
      <c r="E33" s="1">
        <v>1709402</v>
      </c>
      <c r="G33" s="2" t="s">
        <v>69</v>
      </c>
    </row>
    <row r="34" spans="1:7" ht="20.25" customHeight="1" thickBot="1" x14ac:dyDescent="0.3">
      <c r="A34" s="2" t="s">
        <v>6</v>
      </c>
      <c r="B34" s="7" t="s">
        <v>85</v>
      </c>
      <c r="C34" s="7" t="s">
        <v>86</v>
      </c>
      <c r="D34" s="2" t="s">
        <v>13</v>
      </c>
      <c r="E34" s="1">
        <v>1709402</v>
      </c>
      <c r="G34" s="7" t="s">
        <v>87</v>
      </c>
    </row>
    <row r="35" spans="1:7" ht="20.25" customHeight="1" thickBot="1" x14ac:dyDescent="0.25">
      <c r="B35" s="4" t="s">
        <v>70</v>
      </c>
      <c r="F35" s="23">
        <f>SUM(E36:E39)</f>
        <v>1350000</v>
      </c>
    </row>
    <row r="36" spans="1:7" ht="20.25" customHeight="1" x14ac:dyDescent="0.2">
      <c r="A36" s="2" t="s">
        <v>71</v>
      </c>
      <c r="B36" s="2" t="s">
        <v>72</v>
      </c>
      <c r="C36" s="2" t="s">
        <v>73</v>
      </c>
      <c r="D36" s="2" t="s">
        <v>74</v>
      </c>
      <c r="E36" s="1">
        <v>250000</v>
      </c>
      <c r="G36" s="2" t="s">
        <v>75</v>
      </c>
    </row>
    <row r="37" spans="1:7" ht="20.25" customHeight="1" x14ac:dyDescent="0.2">
      <c r="A37" s="2" t="s">
        <v>71</v>
      </c>
      <c r="B37" s="2" t="s">
        <v>72</v>
      </c>
      <c r="C37" s="2" t="s">
        <v>73</v>
      </c>
      <c r="D37" s="2" t="s">
        <v>74</v>
      </c>
      <c r="E37" s="1">
        <v>350000</v>
      </c>
      <c r="G37" s="2" t="s">
        <v>76</v>
      </c>
    </row>
    <row r="38" spans="1:7" ht="20.25" customHeight="1" x14ac:dyDescent="0.2">
      <c r="A38" s="2" t="s">
        <v>77</v>
      </c>
      <c r="B38" s="2" t="s">
        <v>72</v>
      </c>
      <c r="C38" s="2" t="s">
        <v>73</v>
      </c>
      <c r="D38" s="2" t="s">
        <v>74</v>
      </c>
      <c r="E38" s="1">
        <v>250000</v>
      </c>
      <c r="G38" s="2" t="s">
        <v>78</v>
      </c>
    </row>
    <row r="39" spans="1:7" ht="20.25" customHeight="1" thickBot="1" x14ac:dyDescent="0.25">
      <c r="A39" s="2" t="s">
        <v>77</v>
      </c>
      <c r="B39" s="2" t="s">
        <v>72</v>
      </c>
      <c r="C39" s="2" t="s">
        <v>73</v>
      </c>
      <c r="D39" s="2" t="s">
        <v>74</v>
      </c>
      <c r="E39" s="1">
        <v>500000</v>
      </c>
      <c r="G39" s="2" t="s">
        <v>79</v>
      </c>
    </row>
    <row r="40" spans="1:7" ht="20.25" customHeight="1" thickBot="1" x14ac:dyDescent="0.25">
      <c r="B40" s="3" t="s">
        <v>0</v>
      </c>
      <c r="F40" s="23">
        <f>E42</f>
        <v>5330000</v>
      </c>
    </row>
    <row r="42" spans="1:7" ht="20.25" customHeight="1" x14ac:dyDescent="0.2">
      <c r="A42" s="2" t="s">
        <v>1</v>
      </c>
      <c r="B42" s="2" t="s">
        <v>2</v>
      </c>
      <c r="C42" s="2" t="s">
        <v>3</v>
      </c>
      <c r="D42" s="2" t="s">
        <v>4</v>
      </c>
      <c r="E42" s="1">
        <v>5330000</v>
      </c>
      <c r="G42" s="2" t="s">
        <v>113</v>
      </c>
    </row>
    <row r="43" spans="1:7" ht="20.25" customHeight="1" x14ac:dyDescent="0.2">
      <c r="A43" s="2"/>
      <c r="B43" s="2"/>
      <c r="C43" s="2"/>
      <c r="D43" s="2"/>
      <c r="G43" s="3" t="s">
        <v>112</v>
      </c>
    </row>
    <row r="44" spans="1:7" ht="20.25" customHeight="1" x14ac:dyDescent="0.2">
      <c r="A44" s="2"/>
      <c r="B44" s="2"/>
      <c r="C44" s="2"/>
      <c r="D44" s="2"/>
      <c r="G44" s="3" t="s">
        <v>114</v>
      </c>
    </row>
    <row r="45" spans="1:7" ht="20.25" customHeight="1" thickBot="1" x14ac:dyDescent="0.25">
      <c r="A45" s="2"/>
      <c r="B45" s="2"/>
      <c r="C45" s="2"/>
      <c r="D45" s="2"/>
      <c r="G45" s="2"/>
    </row>
    <row r="46" spans="1:7" ht="20.25" customHeight="1" thickBot="1" x14ac:dyDescent="0.25">
      <c r="B46" s="3" t="s">
        <v>80</v>
      </c>
      <c r="F46" s="23">
        <f>SUM(E47:E48)</f>
        <v>475989</v>
      </c>
    </row>
    <row r="47" spans="1:7" ht="20.25" customHeight="1" x14ac:dyDescent="0.2">
      <c r="A47" s="2" t="s">
        <v>6</v>
      </c>
      <c r="B47" s="2" t="s">
        <v>81</v>
      </c>
      <c r="C47" s="2" t="s">
        <v>82</v>
      </c>
      <c r="D47" s="2" t="s">
        <v>13</v>
      </c>
      <c r="E47" s="1">
        <v>250000</v>
      </c>
      <c r="F47" s="1"/>
      <c r="G47" s="2" t="s">
        <v>83</v>
      </c>
    </row>
    <row r="48" spans="1:7" ht="20.25" customHeight="1" x14ac:dyDescent="0.2">
      <c r="A48" s="2" t="s">
        <v>6</v>
      </c>
      <c r="B48" s="2" t="s">
        <v>48</v>
      </c>
      <c r="C48" s="2" t="s">
        <v>49</v>
      </c>
      <c r="D48" s="2" t="s">
        <v>13</v>
      </c>
      <c r="E48" s="1">
        <v>225989</v>
      </c>
      <c r="F48" s="1"/>
      <c r="G48" s="2" t="s">
        <v>84</v>
      </c>
    </row>
    <row r="52" spans="1:6" ht="13.5" thickBot="1" x14ac:dyDescent="0.25"/>
    <row r="53" spans="1:6" x14ac:dyDescent="0.2">
      <c r="A53" s="18" t="s">
        <v>91</v>
      </c>
      <c r="B53" s="15" t="s">
        <v>93</v>
      </c>
      <c r="C53" s="15" t="s">
        <v>93</v>
      </c>
      <c r="D53" s="15" t="s">
        <v>94</v>
      </c>
    </row>
    <row r="54" spans="1:6" ht="13.5" thickBot="1" x14ac:dyDescent="0.25">
      <c r="A54" s="19"/>
      <c r="B54" s="20">
        <v>2021</v>
      </c>
      <c r="C54" s="20">
        <v>2022</v>
      </c>
      <c r="D54" s="20"/>
    </row>
    <row r="55" spans="1:6" x14ac:dyDescent="0.2">
      <c r="A55" s="16"/>
      <c r="B55" s="17"/>
      <c r="C55" s="17"/>
      <c r="D55" s="17"/>
    </row>
    <row r="56" spans="1:6" x14ac:dyDescent="0.2">
      <c r="A56" s="9" t="s">
        <v>92</v>
      </c>
      <c r="B56" s="21">
        <f>SUM(E3:E8)</f>
        <v>4576272</v>
      </c>
      <c r="C56" s="21">
        <f>SUM(E9:E12)</f>
        <v>2883192</v>
      </c>
      <c r="D56" s="22">
        <f>C56+B56</f>
        <v>7459464</v>
      </c>
    </row>
    <row r="57" spans="1:6" x14ac:dyDescent="0.2">
      <c r="A57" s="9" t="s">
        <v>95</v>
      </c>
      <c r="B57" s="21">
        <f>SUM(E21:E30)</f>
        <v>16949150</v>
      </c>
      <c r="C57" s="21">
        <f>SUM(E31:E34)</f>
        <v>6823121</v>
      </c>
      <c r="D57" s="22">
        <f t="shared" ref="D57:D60" si="0">C57+B57</f>
        <v>23772271</v>
      </c>
    </row>
    <row r="58" spans="1:6" x14ac:dyDescent="0.2">
      <c r="A58" s="9" t="s">
        <v>96</v>
      </c>
      <c r="B58" s="21"/>
      <c r="C58" s="21">
        <f>SUM(E14:E19)</f>
        <v>6837606</v>
      </c>
      <c r="D58" s="22">
        <f t="shared" si="0"/>
        <v>6837606</v>
      </c>
    </row>
    <row r="59" spans="1:6" x14ac:dyDescent="0.2">
      <c r="A59" s="9" t="s">
        <v>97</v>
      </c>
      <c r="B59" s="21"/>
      <c r="C59" s="21">
        <f>SUM(E36:E39)+E42</f>
        <v>6680000</v>
      </c>
      <c r="D59" s="22">
        <f t="shared" si="0"/>
        <v>6680000</v>
      </c>
    </row>
    <row r="60" spans="1:6" x14ac:dyDescent="0.2">
      <c r="A60" s="9" t="s">
        <v>98</v>
      </c>
      <c r="B60" s="21">
        <f>SUM(E47:E48)</f>
        <v>475989</v>
      </c>
      <c r="C60" s="21"/>
      <c r="D60" s="22">
        <f t="shared" si="0"/>
        <v>475989</v>
      </c>
    </row>
    <row r="61" spans="1:6" ht="13.5" thickBot="1" x14ac:dyDescent="0.25">
      <c r="A61" s="11"/>
      <c r="B61" s="12"/>
      <c r="C61" s="12"/>
      <c r="D61" s="14"/>
    </row>
    <row r="62" spans="1:6" ht="13.5" thickBot="1" x14ac:dyDescent="0.25">
      <c r="A62" s="24" t="s">
        <v>99</v>
      </c>
      <c r="B62" s="23">
        <f>SUM(B56:B60)</f>
        <v>22001411</v>
      </c>
      <c r="C62" s="23">
        <f>SUM(C56:C60)</f>
        <v>23223919</v>
      </c>
      <c r="D62" s="13"/>
      <c r="F62" s="31">
        <f>SUM(F2:F46)</f>
        <v>45225330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2893-6E0A-407E-ADE2-C4892EC9EEF6}">
  <dimension ref="A2:E48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22.42578125" style="5" customWidth="1"/>
    <col min="2" max="2" width="11.42578125" style="8"/>
    <col min="3" max="16384" width="11.42578125" style="5"/>
  </cols>
  <sheetData>
    <row r="2" spans="1:5" ht="20.25" customHeight="1" x14ac:dyDescent="0.2"/>
    <row r="3" spans="1:5" ht="13.5" thickBot="1" x14ac:dyDescent="0.25"/>
    <row r="4" spans="1:5" ht="20.25" customHeight="1" thickBot="1" x14ac:dyDescent="0.25">
      <c r="B4" s="36" t="s">
        <v>111</v>
      </c>
      <c r="C4" s="37" t="s">
        <v>101</v>
      </c>
      <c r="D4" s="37" t="s">
        <v>102</v>
      </c>
      <c r="E4" s="38" t="s">
        <v>103</v>
      </c>
    </row>
    <row r="5" spans="1:5" ht="20.25" customHeight="1" x14ac:dyDescent="0.2">
      <c r="A5" s="30" t="s">
        <v>100</v>
      </c>
      <c r="B5" s="32" t="s">
        <v>107</v>
      </c>
      <c r="C5" s="33">
        <v>22</v>
      </c>
      <c r="D5" s="34">
        <v>30000</v>
      </c>
      <c r="E5" s="35">
        <f>D5*C5</f>
        <v>660000</v>
      </c>
    </row>
    <row r="6" spans="1:5" ht="20.25" customHeight="1" x14ac:dyDescent="0.2">
      <c r="A6" s="10" t="s">
        <v>104</v>
      </c>
      <c r="B6" s="25" t="s">
        <v>108</v>
      </c>
      <c r="C6" s="10">
        <v>10</v>
      </c>
      <c r="D6" s="21">
        <v>100000</v>
      </c>
      <c r="E6" s="27">
        <f>D6*C6</f>
        <v>1000000</v>
      </c>
    </row>
    <row r="7" spans="1:5" ht="20.25" customHeight="1" x14ac:dyDescent="0.2">
      <c r="A7" s="10" t="s">
        <v>104</v>
      </c>
      <c r="B7" s="25" t="s">
        <v>108</v>
      </c>
      <c r="C7" s="10">
        <v>12</v>
      </c>
      <c r="D7" s="21">
        <v>100000</v>
      </c>
      <c r="E7" s="27">
        <f>D7*C7</f>
        <v>1200000</v>
      </c>
    </row>
    <row r="8" spans="1:5" ht="20.25" customHeight="1" x14ac:dyDescent="0.2">
      <c r="A8" s="10" t="s">
        <v>104</v>
      </c>
      <c r="B8" s="25" t="s">
        <v>108</v>
      </c>
      <c r="C8" s="10">
        <v>4</v>
      </c>
      <c r="D8" s="21">
        <v>100000</v>
      </c>
      <c r="E8" s="27">
        <f>D8*C8</f>
        <v>400000</v>
      </c>
    </row>
    <row r="9" spans="1:5" ht="20.25" customHeight="1" x14ac:dyDescent="0.2">
      <c r="A9" s="10" t="s">
        <v>105</v>
      </c>
      <c r="B9" s="25" t="s">
        <v>108</v>
      </c>
      <c r="C9" s="10">
        <v>6</v>
      </c>
      <c r="D9" s="21">
        <v>100000</v>
      </c>
      <c r="E9" s="27">
        <f t="shared" ref="E9:E10" si="0">D9*C9</f>
        <v>600000</v>
      </c>
    </row>
    <row r="10" spans="1:5" ht="20.25" customHeight="1" x14ac:dyDescent="0.2">
      <c r="A10" s="10" t="s">
        <v>105</v>
      </c>
      <c r="B10" s="25" t="s">
        <v>108</v>
      </c>
      <c r="C10" s="10">
        <v>5</v>
      </c>
      <c r="D10" s="21">
        <v>100000</v>
      </c>
      <c r="E10" s="27">
        <f t="shared" si="0"/>
        <v>500000</v>
      </c>
    </row>
    <row r="11" spans="1:5" ht="20.25" customHeight="1" x14ac:dyDescent="0.2">
      <c r="A11" s="10" t="s">
        <v>106</v>
      </c>
      <c r="B11" s="25" t="s">
        <v>109</v>
      </c>
      <c r="C11" s="10">
        <v>4</v>
      </c>
      <c r="D11" s="21">
        <v>100000</v>
      </c>
      <c r="E11" s="27">
        <f t="shared" ref="E11" si="1">D11*C11</f>
        <v>400000</v>
      </c>
    </row>
    <row r="12" spans="1:5" ht="20.25" customHeight="1" x14ac:dyDescent="0.2">
      <c r="A12" s="10" t="s">
        <v>110</v>
      </c>
      <c r="B12" s="25" t="s">
        <v>107</v>
      </c>
      <c r="C12" s="10">
        <v>10</v>
      </c>
      <c r="D12" s="21">
        <v>30000</v>
      </c>
      <c r="E12" s="27">
        <f t="shared" ref="E12" si="2">D12*C12</f>
        <v>300000</v>
      </c>
    </row>
    <row r="13" spans="1:5" ht="20.25" customHeight="1" thickBot="1" x14ac:dyDescent="0.25">
      <c r="A13" s="14" t="s">
        <v>110</v>
      </c>
      <c r="B13" s="26" t="s">
        <v>107</v>
      </c>
      <c r="C13" s="14">
        <v>15</v>
      </c>
      <c r="D13" s="29">
        <v>18000</v>
      </c>
      <c r="E13" s="28">
        <f t="shared" ref="E13" si="3">D13*C13</f>
        <v>270000</v>
      </c>
    </row>
    <row r="14" spans="1:5" ht="20.25" customHeight="1" thickBot="1" x14ac:dyDescent="0.25"/>
    <row r="15" spans="1:5" ht="20.25" customHeight="1" thickBot="1" x14ac:dyDescent="0.25">
      <c r="D15" s="3" t="s">
        <v>103</v>
      </c>
      <c r="E15" s="31">
        <f>SUM(E5:E13)</f>
        <v>5330000</v>
      </c>
    </row>
    <row r="16" spans="1:5" ht="20.25" customHeight="1" x14ac:dyDescent="0.2">
      <c r="B16" s="5"/>
    </row>
    <row r="17" spans="2:2" ht="20.25" customHeight="1" x14ac:dyDescent="0.2">
      <c r="B17" s="5"/>
    </row>
    <row r="18" spans="2:2" ht="20.25" customHeight="1" x14ac:dyDescent="0.2"/>
    <row r="19" spans="2:2" ht="20.25" customHeight="1" x14ac:dyDescent="0.2"/>
    <row r="20" spans="2:2" ht="20.25" customHeight="1" x14ac:dyDescent="0.2"/>
    <row r="21" spans="2:2" ht="20.25" customHeight="1" x14ac:dyDescent="0.2"/>
    <row r="22" spans="2:2" ht="20.25" customHeight="1" x14ac:dyDescent="0.2"/>
    <row r="23" spans="2:2" ht="20.25" customHeight="1" x14ac:dyDescent="0.2"/>
    <row r="24" spans="2:2" ht="20.25" customHeight="1" x14ac:dyDescent="0.2"/>
    <row r="25" spans="2:2" ht="20.25" customHeight="1" x14ac:dyDescent="0.2"/>
    <row r="26" spans="2:2" ht="20.25" customHeight="1" x14ac:dyDescent="0.2"/>
    <row r="27" spans="2:2" ht="20.25" customHeight="1" x14ac:dyDescent="0.2"/>
    <row r="28" spans="2:2" ht="20.25" customHeight="1" x14ac:dyDescent="0.2"/>
    <row r="29" spans="2:2" ht="20.25" customHeight="1" x14ac:dyDescent="0.2"/>
    <row r="30" spans="2:2" ht="20.25" customHeight="1" x14ac:dyDescent="0.2"/>
    <row r="31" spans="2:2" ht="20.25" customHeight="1" x14ac:dyDescent="0.2"/>
    <row r="32" spans="2:2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  <row r="44" ht="20.25" customHeight="1" x14ac:dyDescent="0.2"/>
    <row r="45" ht="20.25" customHeight="1" x14ac:dyDescent="0.2"/>
    <row r="46" ht="20.25" customHeight="1" x14ac:dyDescent="0.2"/>
    <row r="47" ht="20.25" customHeight="1" x14ac:dyDescent="0.2"/>
    <row r="48" ht="20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Gastos Realizados</vt:lpstr>
      <vt:lpstr>Anexo N°1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Gonzalo Urrutia</cp:lastModifiedBy>
  <dcterms:created xsi:type="dcterms:W3CDTF">2022-04-21T19:30:20Z</dcterms:created>
  <dcterms:modified xsi:type="dcterms:W3CDTF">2022-06-03T15:10:02Z</dcterms:modified>
</cp:coreProperties>
</file>